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ducba.com" sheetId="4" r:id="rId1"/>
    <sheet name="Gauge Chart Example #1" sheetId="2" r:id="rId2"/>
    <sheet name="Gauge Chart Example #2" sheetId="3" r:id="rId3"/>
  </sheets>
  <calcPr calcId="144525"/>
</workbook>
</file>

<file path=xl/calcChain.xml><?xml version="1.0" encoding="utf-8"?>
<calcChain xmlns="http://schemas.openxmlformats.org/spreadsheetml/2006/main">
  <c r="G12" i="3" l="1"/>
  <c r="O2" i="3" l="1"/>
  <c r="J2" i="3" s="1"/>
  <c r="J4" i="3" s="1"/>
  <c r="N2" i="3"/>
  <c r="M2" i="3"/>
  <c r="B6" i="2"/>
  <c r="B4" i="2"/>
  <c r="B7" i="2" s="1"/>
</calcChain>
</file>

<file path=xl/sharedStrings.xml><?xml version="1.0" encoding="utf-8"?>
<sst xmlns="http://schemas.openxmlformats.org/spreadsheetml/2006/main" count="47" uniqueCount="41">
  <si>
    <t>Particulars</t>
  </si>
  <si>
    <t>Numbers</t>
  </si>
  <si>
    <t>Sale Starting Date</t>
  </si>
  <si>
    <t>Sale Ending Date</t>
  </si>
  <si>
    <t>Net Workdays Available</t>
  </si>
  <si>
    <t>Today Date</t>
  </si>
  <si>
    <t>Number of Days Over</t>
  </si>
  <si>
    <t>Number of Days Left</t>
  </si>
  <si>
    <t xml:space="preserve"> =NETWORKDAYS(B2,B3)</t>
  </si>
  <si>
    <t xml:space="preserve"> =NETWORKDAYS(B2,B5)</t>
  </si>
  <si>
    <t xml:space="preserve"> =B4-B6</t>
  </si>
  <si>
    <t>Slabs</t>
  </si>
  <si>
    <t>Score</t>
  </si>
  <si>
    <t>Poor</t>
  </si>
  <si>
    <t>Average</t>
  </si>
  <si>
    <t>Good</t>
  </si>
  <si>
    <t>Excellent</t>
  </si>
  <si>
    <t>Tremendous</t>
  </si>
  <si>
    <t>Total</t>
  </si>
  <si>
    <t>Employee Name</t>
  </si>
  <si>
    <t>Target</t>
  </si>
  <si>
    <t>Actual</t>
  </si>
  <si>
    <t>Efficiency</t>
  </si>
  <si>
    <t>John</t>
  </si>
  <si>
    <t>Akila</t>
  </si>
  <si>
    <t>Ram</t>
  </si>
  <si>
    <t>Peter</t>
  </si>
  <si>
    <t>Thomas</t>
  </si>
  <si>
    <t>Rajith</t>
  </si>
  <si>
    <t>Bars</t>
  </si>
  <si>
    <t>Gap</t>
  </si>
  <si>
    <t>Parameter</t>
  </si>
  <si>
    <t>Efficiency Level</t>
  </si>
  <si>
    <t>Needle Size</t>
  </si>
  <si>
    <t>Remaining</t>
  </si>
  <si>
    <t xml:space="preserve"> =200%-I2-I3</t>
  </si>
  <si>
    <t>Visit:</t>
  </si>
  <si>
    <t>www.educba.com</t>
  </si>
  <si>
    <t>Email:</t>
  </si>
  <si>
    <t>info@educba.com</t>
  </si>
  <si>
    <t>Gauge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</si>
</sst>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dd\-mmm\-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166" fontId="0" fillId="0" borderId="1" xfId="0" applyNumberFormat="1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0" fillId="0" borderId="1" xfId="2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65" fontId="0" fillId="0" borderId="1" xfId="2" applyNumberFormat="1" applyFont="1" applyBorder="1" applyAlignment="1" applyProtection="1">
      <alignment horizontal="center"/>
    </xf>
    <xf numFmtId="10" fontId="0" fillId="0" borderId="1" xfId="0" applyNumberFormat="1" applyFont="1" applyBorder="1" applyAlignment="1" applyProtection="1">
      <alignment horizontal="center"/>
    </xf>
    <xf numFmtId="0" fontId="0" fillId="0" borderId="0" xfId="0" applyFont="1"/>
    <xf numFmtId="9" fontId="0" fillId="0" borderId="1" xfId="0" applyNumberFormat="1" applyFont="1" applyBorder="1" applyProtection="1"/>
    <xf numFmtId="9" fontId="2" fillId="0" borderId="0" xfId="0" applyNumberFormat="1" applyFont="1" applyProtection="1"/>
    <xf numFmtId="9" fontId="0" fillId="0" borderId="1" xfId="0" applyNumberFormat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9" fontId="2" fillId="0" borderId="0" xfId="0" applyNumberFormat="1" applyFont="1" applyAlignment="1" applyProtection="1">
      <alignment horizontal="center"/>
    </xf>
    <xf numFmtId="10" fontId="0" fillId="0" borderId="1" xfId="1" applyNumberFormat="1" applyFont="1" applyBorder="1" applyAlignment="1" applyProtection="1">
      <alignment horizontal="center"/>
    </xf>
    <xf numFmtId="0" fontId="0" fillId="0" borderId="0" xfId="0"/>
    <xf numFmtId="0" fontId="0" fillId="2" borderId="0" xfId="0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Alignment="1"/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FF"/>
      <color rgb="FF7DE9DF"/>
      <color rgb="FF00CC99"/>
      <color rgb="FF00FFFF"/>
      <color rgb="FF00CC66"/>
      <color rgb="FF00FF00"/>
      <color rgb="FF00FF99"/>
      <color rgb="FF66FFCC"/>
      <color rgb="FFCC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No. of Days Over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926250980833719"/>
          <c:y val="0.24596656295540828"/>
          <c:w val="0.50344155435001336"/>
          <c:h val="0.6938385675624116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noFill/>
              <a:ln>
                <a:noFill/>
              </a:ln>
            </c:spPr>
          </c:dPt>
          <c:dPt>
            <c:idx val="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noFill/>
              </a:ln>
            </c:spPr>
          </c:dPt>
          <c:dPt>
            <c:idx val="2"/>
            <c:bubble3D val="0"/>
            <c:spPr>
              <a:noFill/>
              <a:ln w="19050">
                <a:solidFill>
                  <a:schemeClr val="tx1"/>
                </a:solidFill>
              </a:ln>
            </c:spPr>
          </c:dPt>
          <c:val>
            <c:numRef>
              <c:f>('Gauge Chart Example #1'!$B$4,'Gauge Chart Example #1'!$B$6,'Gauge Chart Example #1'!$B$7)</c:f>
              <c:numCache>
                <c:formatCode>General</c:formatCode>
                <c:ptCount val="3"/>
                <c:pt idx="0">
                  <c:v>68</c:v>
                </c:pt>
                <c:pt idx="1">
                  <c:v>22</c:v>
                </c:pt>
                <c:pt idx="2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>
                <a:effectLst/>
                <a:latin typeface="+mn-lt"/>
              </a:rPr>
              <a:t>EMPLOYEE PERFORMANCE</a:t>
            </a:r>
            <a:r>
              <a:rPr lang="en-US" sz="1800" b="1" baseline="0">
                <a:effectLst/>
                <a:latin typeface="+mn-lt"/>
              </a:rPr>
              <a:t> GAUGE CHART</a:t>
            </a:r>
            <a:endParaRPr lang="en-US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1278527255057189"/>
          <c:y val="0.5256925869157262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393800694393696"/>
          <c:y val="5.6291294265704929E-2"/>
          <c:w val="0.51803575209879626"/>
          <c:h val="0.89718852648983038"/>
        </c:manualLayout>
      </c:layout>
      <c:pieChart>
        <c:varyColors val="1"/>
        <c:ser>
          <c:idx val="2"/>
          <c:order val="2"/>
          <c:tx>
            <c:strRef>
              <c:f>'Gauge Chart Example #2'!$J$1</c:f>
              <c:strCache>
                <c:ptCount val="1"/>
                <c:pt idx="0">
                  <c:v>Score</c:v>
                </c:pt>
              </c:strCache>
            </c:strRef>
          </c:tx>
          <c:dPt>
            <c:idx val="0"/>
            <c:bubble3D val="0"/>
            <c:spPr>
              <a:noFill/>
            </c:spPr>
          </c:dPt>
          <c:dPt>
            <c:idx val="2"/>
            <c:bubble3D val="0"/>
            <c:spPr>
              <a:noFill/>
            </c:spPr>
          </c:dPt>
          <c:val>
            <c:numRef>
              <c:f>'Gauge Chart Example #2'!$J$2:$J$4</c:f>
              <c:numCache>
                <c:formatCode>0.00%</c:formatCode>
                <c:ptCount val="3"/>
                <c:pt idx="0">
                  <c:v>0.61662413956784135</c:v>
                </c:pt>
                <c:pt idx="1">
                  <c:v>0.05</c:v>
                </c:pt>
                <c:pt idx="2">
                  <c:v>1.3333758604321586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doughnutChart>
        <c:varyColors val="1"/>
        <c:ser>
          <c:idx val="0"/>
          <c:order val="0"/>
          <c:tx>
            <c:strRef>
              <c:f>'Gauge Chart Example #2'!$B$1</c:f>
              <c:strCache>
                <c:ptCount val="1"/>
                <c:pt idx="0">
                  <c:v>Score</c:v>
                </c:pt>
              </c:strCache>
            </c:strRef>
          </c:tx>
          <c:dPt>
            <c:idx val="0"/>
            <c:bubble3D val="0"/>
            <c:spPr>
              <a:solidFill>
                <a:srgbClr val="FF3399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CC9900"/>
              </a:solidFill>
            </c:spPr>
          </c:dPt>
          <c:dPt>
            <c:idx val="3"/>
            <c:bubble3D val="0"/>
            <c:spPr>
              <a:solidFill>
                <a:srgbClr val="66FFFF"/>
              </a:solidFill>
            </c:spPr>
          </c:dPt>
          <c:dPt>
            <c:idx val="4"/>
            <c:bubble3D val="0"/>
            <c:spPr>
              <a:solidFill>
                <a:srgbClr val="00B050"/>
              </a:solidFill>
            </c:spPr>
          </c:dPt>
          <c:dPt>
            <c:idx val="5"/>
            <c:bubble3D val="0"/>
            <c:spPr>
              <a:noFill/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'Gauge Chart Example #2'!$A$2:$A$7</c:f>
              <c:strCache>
                <c:ptCount val="6"/>
                <c:pt idx="0">
                  <c:v>Poor</c:v>
                </c:pt>
                <c:pt idx="1">
                  <c:v>Average</c:v>
                </c:pt>
                <c:pt idx="2">
                  <c:v>Good</c:v>
                </c:pt>
                <c:pt idx="3">
                  <c:v>Excellent</c:v>
                </c:pt>
                <c:pt idx="4">
                  <c:v>Tremendous</c:v>
                </c:pt>
                <c:pt idx="5">
                  <c:v>Total</c:v>
                </c:pt>
              </c:strCache>
            </c:strRef>
          </c:cat>
          <c:val>
            <c:numRef>
              <c:f>'Gauge Chart Example #2'!$B$2:$B$7</c:f>
              <c:numCache>
                <c:formatCode>_ * #,##0.00_ ;_ * \-#,##0.00_ ;_ * "-"??_ ;_ @_ </c:formatCode>
                <c:ptCount val="6"/>
                <c:pt idx="0">
                  <c:v>2.5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1.5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'Gauge Chart Example #2'!$G$1</c:f>
              <c:strCache>
                <c:ptCount val="1"/>
                <c:pt idx="0">
                  <c:v>Gap</c:v>
                </c:pt>
              </c:strCache>
            </c:strRef>
          </c:tx>
          <c:spPr>
            <a:ln w="0"/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0"/>
            </c:spPr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0"/>
            </c:spPr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0"/>
            </c:spPr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0"/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0"/>
            </c:spPr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0"/>
            </c:spPr>
          </c:dPt>
          <c:dPt>
            <c:idx val="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0"/>
            </c:spPr>
          </c:dPt>
          <c:dPt>
            <c:idx val="7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0"/>
            </c:spPr>
          </c:dPt>
          <c:dPt>
            <c:idx val="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0"/>
            </c:spPr>
          </c:dPt>
          <c:dPt>
            <c:idx val="9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0"/>
            </c:spPr>
          </c:dPt>
          <c:dPt>
            <c:idx val="10"/>
            <c:bubble3D val="0"/>
            <c:spPr>
              <a:noFill/>
              <a:ln w="0"/>
            </c:spPr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2.0650960554226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'Gauge Chart Example #2'!$G$2:$G$12</c:f>
              <c:numCache>
                <c:formatCode>0%</c:formatCode>
                <c:ptCount val="1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0.99999999999999989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</c:plotArea>
    <c:legend>
      <c:legendPos val="b"/>
      <c:layout>
        <c:manualLayout>
          <c:xMode val="edge"/>
          <c:yMode val="edge"/>
          <c:x val="0.36055455083150068"/>
          <c:y val="0.90664261724095041"/>
          <c:w val="0.27889070454110293"/>
          <c:h val="8.819464262049306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472110</xdr:colOff>
      <xdr:row>1</xdr:row>
      <xdr:rowOff>149090</xdr:rowOff>
    </xdr:from>
    <xdr:to>
      <xdr:col>12</xdr:col>
      <xdr:colOff>115958</xdr:colOff>
      <xdr:row>15</xdr:row>
      <xdr:rowOff>74544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198781</xdr:colOff>
      <xdr:row>6</xdr:row>
      <xdr:rowOff>24848</xdr:rowOff>
    </xdr:from>
    <xdr:to>
      <xdr:col>15</xdr:col>
      <xdr:colOff>231914</xdr:colOff>
      <xdr:row>18</xdr:row>
      <xdr:rowOff>8282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H21" sqref="H21"/>
    </sheetView>
  </sheetViews>
  <sheetFormatPr defaultRowHeight="15" x14ac:dyDescent="0.25"/>
  <cols>
    <col min="1" max="1" width="8.5703125" style="19" customWidth="1"/>
    <col min="2" max="16384" width="9.140625" style="19"/>
  </cols>
  <sheetData>
    <row r="1" spans="1:3" ht="28.5" x14ac:dyDescent="0.45">
      <c r="A1" s="21" t="s">
        <v>40</v>
      </c>
    </row>
    <row r="3" spans="1:3" ht="18.75" x14ac:dyDescent="0.3">
      <c r="A3" s="20" t="s">
        <v>36</v>
      </c>
      <c r="B3" s="22" t="s">
        <v>37</v>
      </c>
      <c r="C3" s="23"/>
    </row>
    <row r="4" spans="1:3" ht="18.75" x14ac:dyDescent="0.3">
      <c r="A4" s="24"/>
      <c r="B4" s="24"/>
      <c r="C4" s="24"/>
    </row>
    <row r="5" spans="1:3" ht="18.75" x14ac:dyDescent="0.3">
      <c r="A5" s="24" t="s">
        <v>38</v>
      </c>
      <c r="B5" s="25" t="s">
        <v>39</v>
      </c>
      <c r="C5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zoomScale="115" zoomScaleNormal="115" workbookViewId="0">
      <selection activeCell="I19" sqref="I19"/>
    </sheetView>
  </sheetViews>
  <sheetFormatPr defaultRowHeight="15" x14ac:dyDescent="0.25"/>
  <cols>
    <col min="1" max="1" width="22.5703125" bestFit="1" customWidth="1"/>
    <col min="2" max="2" width="12.140625" bestFit="1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2" t="s">
        <v>2</v>
      </c>
      <c r="B2" s="3">
        <v>43101</v>
      </c>
    </row>
    <row r="3" spans="1:3" x14ac:dyDescent="0.25">
      <c r="A3" s="2" t="s">
        <v>3</v>
      </c>
      <c r="B3" s="3">
        <v>43194</v>
      </c>
    </row>
    <row r="4" spans="1:3" x14ac:dyDescent="0.25">
      <c r="A4" s="2" t="s">
        <v>4</v>
      </c>
      <c r="B4" s="2">
        <f>NETWORKDAYS(B2,B3)</f>
        <v>68</v>
      </c>
      <c r="C4" t="s">
        <v>8</v>
      </c>
    </row>
    <row r="5" spans="1:3" x14ac:dyDescent="0.25">
      <c r="A5" s="2" t="s">
        <v>5</v>
      </c>
      <c r="B5" s="3">
        <v>43130</v>
      </c>
    </row>
    <row r="6" spans="1:3" x14ac:dyDescent="0.25">
      <c r="A6" s="2" t="s">
        <v>6</v>
      </c>
      <c r="B6" s="2">
        <f>NETWORKDAYS(B2,B5)</f>
        <v>22</v>
      </c>
      <c r="C6" t="s">
        <v>9</v>
      </c>
    </row>
    <row r="7" spans="1:3" x14ac:dyDescent="0.25">
      <c r="A7" s="2" t="s">
        <v>7</v>
      </c>
      <c r="B7" s="2">
        <f>B4-B6</f>
        <v>46</v>
      </c>
      <c r="C7" t="s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zoomScale="115" zoomScaleNormal="115" workbookViewId="0">
      <selection activeCell="Q16" sqref="Q16"/>
    </sheetView>
  </sheetViews>
  <sheetFormatPr defaultRowHeight="15" x14ac:dyDescent="0.25"/>
  <cols>
    <col min="1" max="1" width="11.7109375" customWidth="1"/>
    <col min="2" max="2" width="8" customWidth="1"/>
    <col min="3" max="3" width="8.28515625" bestFit="1" customWidth="1"/>
    <col min="4" max="4" width="9.140625" customWidth="1"/>
    <col min="5" max="5" width="1.7109375" customWidth="1"/>
    <col min="6" max="6" width="6" bestFit="1" customWidth="1"/>
    <col min="7" max="7" width="6" style="18" customWidth="1"/>
    <col min="8" max="8" width="6.5703125" customWidth="1"/>
    <col min="9" max="9" width="14.85546875" bestFit="1" customWidth="1"/>
    <col min="10" max="10" width="8.7109375" customWidth="1"/>
    <col min="11" max="11" width="6.7109375" customWidth="1"/>
    <col min="12" max="12" width="14.7109375" customWidth="1"/>
    <col min="13" max="14" width="8" customWidth="1"/>
    <col min="15" max="15" width="9.42578125" customWidth="1"/>
    <col min="18" max="18" width="8.42578125" customWidth="1"/>
    <col min="19" max="19" width="7.5703125" customWidth="1"/>
  </cols>
  <sheetData>
    <row r="1" spans="1:15" x14ac:dyDescent="0.25">
      <c r="A1" s="1" t="s">
        <v>11</v>
      </c>
      <c r="B1" s="5" t="s">
        <v>12</v>
      </c>
      <c r="F1" s="5" t="s">
        <v>29</v>
      </c>
      <c r="G1" s="4" t="s">
        <v>30</v>
      </c>
      <c r="H1" s="16"/>
      <c r="I1" s="1" t="s">
        <v>31</v>
      </c>
      <c r="J1" s="5" t="s">
        <v>12</v>
      </c>
      <c r="L1" s="1" t="s">
        <v>19</v>
      </c>
      <c r="M1" s="1" t="s">
        <v>20</v>
      </c>
      <c r="N1" s="1" t="s">
        <v>21</v>
      </c>
      <c r="O1" s="1" t="s">
        <v>22</v>
      </c>
    </row>
    <row r="2" spans="1:15" x14ac:dyDescent="0.25">
      <c r="A2" s="2" t="s">
        <v>13</v>
      </c>
      <c r="B2" s="6">
        <v>2.5</v>
      </c>
      <c r="F2" s="14">
        <v>0.1</v>
      </c>
      <c r="G2" s="12">
        <v>0.1</v>
      </c>
      <c r="H2" s="16"/>
      <c r="I2" s="2" t="s">
        <v>32</v>
      </c>
      <c r="J2" s="10">
        <f>O2</f>
        <v>0.61662413956784135</v>
      </c>
      <c r="L2" s="2" t="s">
        <v>24</v>
      </c>
      <c r="M2" s="9">
        <f>VLOOKUP($L2,$A$10:$D$15,2,0)</f>
        <v>85000</v>
      </c>
      <c r="N2" s="9">
        <f>VLOOKUP($L2,$A$10:$D$15,3,0)</f>
        <v>52413.051863266512</v>
      </c>
      <c r="O2" s="17">
        <f>VLOOKUP($L2,$A$10:$D$15,4,0)</f>
        <v>0.61662413956784135</v>
      </c>
    </row>
    <row r="3" spans="1:15" x14ac:dyDescent="0.25">
      <c r="A3" s="2" t="s">
        <v>14</v>
      </c>
      <c r="B3" s="6">
        <v>5</v>
      </c>
      <c r="F3" s="14">
        <v>0.2</v>
      </c>
      <c r="G3" s="12">
        <v>0.1</v>
      </c>
      <c r="H3" s="16"/>
      <c r="I3" s="2" t="s">
        <v>33</v>
      </c>
      <c r="J3" s="10">
        <v>0.05</v>
      </c>
    </row>
    <row r="4" spans="1:15" x14ac:dyDescent="0.25">
      <c r="A4" s="2" t="s">
        <v>15</v>
      </c>
      <c r="B4" s="6">
        <v>4</v>
      </c>
      <c r="F4" s="14">
        <v>0.3</v>
      </c>
      <c r="G4" s="12">
        <v>0.1</v>
      </c>
      <c r="H4" s="16"/>
      <c r="I4" s="2" t="s">
        <v>34</v>
      </c>
      <c r="J4" s="10">
        <f>200%-J2-J3</f>
        <v>1.3333758604321586</v>
      </c>
    </row>
    <row r="5" spans="1:15" x14ac:dyDescent="0.25">
      <c r="A5" s="2" t="s">
        <v>16</v>
      </c>
      <c r="B5" s="6">
        <v>3</v>
      </c>
      <c r="F5" s="14">
        <v>0.4</v>
      </c>
      <c r="G5" s="12">
        <v>0.1</v>
      </c>
      <c r="H5" s="16"/>
      <c r="J5" t="s">
        <v>35</v>
      </c>
    </row>
    <row r="6" spans="1:15" x14ac:dyDescent="0.25">
      <c r="A6" s="2" t="s">
        <v>17</v>
      </c>
      <c r="B6" s="6">
        <v>1.5</v>
      </c>
      <c r="F6" s="14">
        <v>0.5</v>
      </c>
      <c r="G6" s="12">
        <v>0.1</v>
      </c>
      <c r="H6" s="16"/>
    </row>
    <row r="7" spans="1:15" x14ac:dyDescent="0.25">
      <c r="A7" s="7" t="s">
        <v>18</v>
      </c>
      <c r="B7" s="8">
        <v>16</v>
      </c>
      <c r="F7" s="14">
        <v>0.6</v>
      </c>
      <c r="G7" s="12">
        <v>0.1</v>
      </c>
      <c r="H7" s="16"/>
      <c r="O7" s="11"/>
    </row>
    <row r="8" spans="1:15" x14ac:dyDescent="0.25">
      <c r="F8" s="14">
        <v>0.7</v>
      </c>
      <c r="G8" s="12">
        <v>0.1</v>
      </c>
      <c r="H8" s="16"/>
    </row>
    <row r="9" spans="1:15" ht="30" x14ac:dyDescent="0.25">
      <c r="A9" s="5" t="s">
        <v>19</v>
      </c>
      <c r="B9" s="1" t="s">
        <v>20</v>
      </c>
      <c r="C9" s="1" t="s">
        <v>21</v>
      </c>
      <c r="D9" s="1" t="s">
        <v>22</v>
      </c>
      <c r="F9" s="14">
        <v>0.8</v>
      </c>
      <c r="G9" s="12">
        <v>0.1</v>
      </c>
      <c r="H9" s="16"/>
    </row>
    <row r="10" spans="1:15" x14ac:dyDescent="0.25">
      <c r="A10" s="2" t="s">
        <v>23</v>
      </c>
      <c r="B10" s="9">
        <v>75000</v>
      </c>
      <c r="C10" s="9">
        <v>66994.230205386892</v>
      </c>
      <c r="D10" s="10">
        <v>0.89325640273849194</v>
      </c>
      <c r="F10" s="14">
        <v>0.9</v>
      </c>
      <c r="G10" s="12">
        <v>0.1</v>
      </c>
      <c r="H10" s="16"/>
    </row>
    <row r="11" spans="1:15" x14ac:dyDescent="0.25">
      <c r="A11" s="2" t="s">
        <v>24</v>
      </c>
      <c r="B11" s="9">
        <v>85000</v>
      </c>
      <c r="C11" s="9">
        <v>52413.051863266512</v>
      </c>
      <c r="D11" s="10">
        <v>0.61662413956784135</v>
      </c>
      <c r="F11" s="14">
        <v>1</v>
      </c>
      <c r="G11" s="12">
        <v>0.1</v>
      </c>
      <c r="H11" s="16"/>
    </row>
    <row r="12" spans="1:15" x14ac:dyDescent="0.25">
      <c r="A12" s="2" t="s">
        <v>25</v>
      </c>
      <c r="B12" s="9">
        <v>95000</v>
      </c>
      <c r="C12" s="9">
        <v>90511.536692841692</v>
      </c>
      <c r="D12" s="10">
        <v>0.95275301781938626</v>
      </c>
      <c r="F12" s="15"/>
      <c r="G12" s="13">
        <f>SUM(G2:G11)</f>
        <v>0.99999999999999989</v>
      </c>
      <c r="H12" s="16"/>
    </row>
    <row r="13" spans="1:15" x14ac:dyDescent="0.25">
      <c r="A13" s="2" t="s">
        <v>26</v>
      </c>
      <c r="B13" s="9">
        <v>47500</v>
      </c>
      <c r="C13" s="9">
        <v>41702.561063458314</v>
      </c>
      <c r="D13" s="10">
        <v>0.8779486539675434</v>
      </c>
    </row>
    <row r="14" spans="1:15" x14ac:dyDescent="0.25">
      <c r="A14" s="2" t="s">
        <v>27</v>
      </c>
      <c r="B14" s="9">
        <v>65000</v>
      </c>
      <c r="C14" s="9">
        <v>20676.627889953281</v>
      </c>
      <c r="D14" s="10">
        <v>0.31810196753774278</v>
      </c>
    </row>
    <row r="15" spans="1:15" x14ac:dyDescent="0.25">
      <c r="A15" s="2" t="s">
        <v>28</v>
      </c>
      <c r="B15" s="9">
        <v>55900</v>
      </c>
      <c r="C15" s="9">
        <v>9970.9345908020168</v>
      </c>
      <c r="D15" s="10">
        <v>0.17837092291237955</v>
      </c>
    </row>
  </sheetData>
  <dataValidations count="1">
    <dataValidation type="list" allowBlank="1" showInputMessage="1" showErrorMessage="1" sqref="L2">
      <formula1>$A$10:$A$15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Gauge Chart Example #1</vt:lpstr>
      <vt:lpstr>Gauge Chart Example #2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Office_new</dc:creator>
  <cp:lastModifiedBy>Office_new</cp:lastModifiedBy>
  <dcterms:created xsi:type="dcterms:W3CDTF">2019-01-24T04:52:47Z</dcterms:created>
  <dcterms:modified xsi:type="dcterms:W3CDTF">2019-01-24T13:33:42Z</dcterms:modified>
</cp:coreProperties>
</file>