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educba.com" sheetId="5" r:id="rId1"/>
    <sheet name="Example #1" sheetId="2" r:id="rId2"/>
    <sheet name="Example #2" sheetId="3" r:id="rId3"/>
    <sheet name="Example #3" sheetId="4" r:id="rId4"/>
  </sheets>
  <calcPr calcId="144525"/>
</workbook>
</file>

<file path=xl/calcChain.xml><?xml version="1.0" encoding="utf-8"?>
<calcChain xmlns="http://schemas.openxmlformats.org/spreadsheetml/2006/main">
  <c r="B41" i="4" l="1"/>
  <c r="C39" i="4" s="1"/>
  <c r="C41" i="4" s="1"/>
  <c r="D39" i="4" s="1"/>
  <c r="D41" i="4" s="1"/>
  <c r="E39" i="4" s="1"/>
  <c r="E41" i="4" s="1"/>
  <c r="F39" i="4" s="1"/>
  <c r="F41" i="4" s="1"/>
  <c r="G39" i="4" s="1"/>
  <c r="G41" i="4" s="1"/>
  <c r="H39" i="4" s="1"/>
  <c r="H41" i="4" s="1"/>
  <c r="I39" i="4" s="1"/>
  <c r="I41" i="4" s="1"/>
  <c r="J39" i="4" s="1"/>
  <c r="J41" i="4" s="1"/>
  <c r="B17" i="4"/>
  <c r="B20" i="4" s="1"/>
  <c r="B23" i="4" s="1"/>
  <c r="I18" i="3"/>
  <c r="H18" i="3"/>
  <c r="G18" i="3"/>
  <c r="C18" i="3"/>
  <c r="B13" i="4"/>
  <c r="B26" i="4" l="1"/>
  <c r="B32" i="4" s="1"/>
  <c r="B35" i="4" s="1"/>
  <c r="F18" i="3"/>
  <c r="E18" i="3"/>
  <c r="D18" i="3"/>
  <c r="B18" i="3"/>
  <c r="B12" i="3"/>
  <c r="C16" i="2"/>
  <c r="B18" i="2"/>
  <c r="C18" i="2" s="1"/>
  <c r="D16" i="2" s="1"/>
  <c r="D18" i="2" s="1"/>
  <c r="E16" i="2" s="1"/>
  <c r="E18" i="2" s="1"/>
  <c r="F16" i="2" s="1"/>
  <c r="F18" i="2" s="1"/>
  <c r="G16" i="2" s="1"/>
  <c r="G18" i="2" s="1"/>
  <c r="H16" i="2" s="1"/>
  <c r="H18" i="2" s="1"/>
  <c r="I16" i="2" s="1"/>
  <c r="I18" i="2" s="1"/>
  <c r="J16" i="2" s="1"/>
  <c r="J18" i="2" s="1"/>
  <c r="K16" i="2" s="1"/>
  <c r="K18" i="2" s="1"/>
  <c r="B12" i="2"/>
</calcChain>
</file>

<file path=xl/sharedStrings.xml><?xml version="1.0" encoding="utf-8"?>
<sst xmlns="http://schemas.openxmlformats.org/spreadsheetml/2006/main" count="91" uniqueCount="64">
  <si>
    <t>Cost of Boiler Plant (Rs.)</t>
  </si>
  <si>
    <t>Useful Life of Plant (Years)</t>
  </si>
  <si>
    <t>Salvage Value (Rs.)</t>
  </si>
  <si>
    <t>Depreciation Per Year (Rs.)</t>
  </si>
  <si>
    <t>Fixed Asset Chart</t>
  </si>
  <si>
    <t>Particulars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</si>
  <si>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</si>
  <si>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</si>
  <si>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</si>
  <si>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</si>
  <si>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</si>
  <si>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</si>
  <si>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</si>
  <si>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</si>
  <si>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</si>
  <si>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Opening Balance</t>
  </si>
  <si>
    <t>Less: Depreciaion</t>
  </si>
  <si>
    <t>Closing Balance</t>
  </si>
  <si>
    <t>Cost of Oil Refinery Machine (Rs.)</t>
  </si>
  <si>
    <t>2016-17</t>
  </si>
  <si>
    <t>2017-18</t>
  </si>
  <si>
    <t>2018-19</t>
  </si>
  <si>
    <t>2019-20</t>
  </si>
  <si>
    <t>2020-21</t>
  </si>
  <si>
    <t>2033-34</t>
  </si>
  <si>
    <t>2035-36</t>
  </si>
  <si>
    <t>2034-35</t>
  </si>
  <si>
    <t>Cost of each Cement Plant (Rs.)</t>
  </si>
  <si>
    <t>Salvage Value of each plant (Rs.)</t>
  </si>
  <si>
    <t>Inward Freight Paid (Rs.)</t>
  </si>
  <si>
    <t>Other Direct Expenses (Rs.)</t>
  </si>
  <si>
    <t>No. of Cement Plants</t>
  </si>
  <si>
    <t>Total cost of All Plants</t>
  </si>
  <si>
    <t>Depreciable Value of Plants</t>
  </si>
  <si>
    <t>Carrying Value at the end of Year 1 (Rs.)</t>
  </si>
  <si>
    <t>Revised Remaining Useful Life (Years)</t>
  </si>
  <si>
    <t>Revised Salvage Value (Rs.)</t>
  </si>
  <si>
    <t>Revised Depreciable Amount (Rs.)</t>
  </si>
  <si>
    <t>Depreciation to be charged from Year 2 onwards (Rs.)</t>
  </si>
  <si>
    <t>Year 10</t>
  </si>
  <si>
    <t>ABC Inc. purchased a boiler plant for Rs.800000. The useful life of the plant is 10 years.</t>
  </si>
  <si>
    <t>The plant can be sold at Rs.50000 at the end of 10 years. Calculate the depreciation to be</t>
  </si>
  <si>
    <t>charged each year using the Straight Line Method.</t>
  </si>
  <si>
    <t>Depreciation Per Year is calculated using below formula</t>
  </si>
  <si>
    <t>Depreciation Per Year = (Cost of Asset – Salvage Value) / Useful Life of Asset </t>
  </si>
  <si>
    <t>RIL purchased an Oil Refinery machine for Rs.50 lacs on 01/04/2016. RIL is expected to</t>
  </si>
  <si>
    <t xml:space="preserve">use this machinery for 20 years after that Machine will be scraped and </t>
  </si>
  <si>
    <t>will not have any residual value.</t>
  </si>
  <si>
    <t>L&amp;T purchased 5 Cement Plants for undertaking a capital expenditure on construction</t>
  </si>
  <si>
    <t xml:space="preserve">of Roads on a cost price of Rs.600000 each. It paid Rs.50000 for the freight to bring the </t>
  </si>
  <si>
    <t xml:space="preserve">plants to the construction site. It further incurred Rs.100000 to bring these plants to their </t>
  </si>
  <si>
    <t xml:space="preserve">working conditions. Plants will have a useful life of 10 years, after which they can be </t>
  </si>
  <si>
    <t>sold for Rs.10000 each.</t>
  </si>
  <si>
    <t>Total cost of All Plants is calculated as:</t>
  </si>
  <si>
    <t>Depreciable Value of Plants is calculated as:</t>
  </si>
  <si>
    <t>Depreciation Per Year is calculated as:</t>
  </si>
  <si>
    <t>Carrying Value at the end of Year 1 is calculated as:</t>
  </si>
  <si>
    <t>Revised Depreciable Amount is calculated as:</t>
  </si>
  <si>
    <t>Depreciation for year 2 is calculated as:</t>
  </si>
  <si>
    <t>Visit:</t>
  </si>
  <si>
    <t>www.educba.com</t>
  </si>
  <si>
    <t>Email:</t>
  </si>
  <si>
    <t>info@educba.com</t>
  </si>
  <si>
    <t>Straight Line Depreciation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</si>
</sst>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3" fillId="3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0" xfId="0" applyFont="1" applyFill="1" applyBorder="1"/>
    <xf numFmtId="0" fontId="0" fillId="0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Font="1" applyBorder="1" applyAlignment="1"/>
    <xf numFmtId="0" fontId="3" fillId="3" borderId="1" xfId="0" applyFont="1" applyFill="1" applyBorder="1" applyAlignment="1"/>
    <xf numFmtId="0" fontId="3" fillId="0" borderId="0" xfId="0" applyFont="1" applyBorder="1" applyAlignment="1">
      <alignment horizontal="center" vertical="center"/>
    </xf>
    <xf numFmtId="0" fontId="0" fillId="3" borderId="0" xfId="0" applyFill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1" fillId="3" borderId="0" xfId="0" applyFont="1" applyFill="1"/>
    <xf numFmtId="0" fontId="2" fillId="3" borderId="0" xfId="0" applyFont="1" applyFill="1"/>
    <xf numFmtId="0" fontId="6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6" sqref="A6"/>
    </sheetView>
  </sheetViews>
  <sheetFormatPr defaultRowHeight="15" x14ac:dyDescent="0.25"/>
  <cols>
    <col min="1" max="1" width="8.5703125" style="20" customWidth="1"/>
    <col min="2" max="16384" width="9.140625" style="20"/>
  </cols>
  <sheetData>
    <row r="1" spans="1:3" ht="28.5" x14ac:dyDescent="0.45">
      <c r="A1" s="24" t="s">
        <v>63</v>
      </c>
    </row>
    <row r="3" spans="1:3" ht="18.75" x14ac:dyDescent="0.3">
      <c r="A3" s="25" t="s">
        <v>59</v>
      </c>
      <c r="B3" s="26" t="s">
        <v>60</v>
      </c>
      <c r="C3" s="27"/>
    </row>
    <row r="4" spans="1:3" ht="18.75" x14ac:dyDescent="0.3">
      <c r="A4" s="28" t="s">
        <v>61</v>
      </c>
      <c r="B4" s="29" t="s">
        <v>62</v>
      </c>
      <c r="C4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zoomScale="115" zoomScaleNormal="115" workbookViewId="0">
      <selection activeCell="A20" sqref="A20"/>
    </sheetView>
  </sheetViews>
  <sheetFormatPr defaultRowHeight="15" x14ac:dyDescent="0.25"/>
  <cols>
    <col min="1" max="1" width="24.85546875" style="2" customWidth="1"/>
    <col min="2" max="11" width="7.85546875" style="2" bestFit="1" customWidth="1"/>
    <col min="12" max="16384" width="9.140625" style="2"/>
  </cols>
  <sheetData>
    <row r="1" spans="1:11" x14ac:dyDescent="0.25">
      <c r="A1" s="1" t="s">
        <v>40</v>
      </c>
    </row>
    <row r="2" spans="1:11" x14ac:dyDescent="0.25">
      <c r="A2" s="1" t="s">
        <v>41</v>
      </c>
    </row>
    <row r="3" spans="1:11" x14ac:dyDescent="0.25">
      <c r="A3" s="1" t="s">
        <v>42</v>
      </c>
    </row>
    <row r="5" spans="1:11" x14ac:dyDescent="0.25">
      <c r="A5" s="3" t="s">
        <v>0</v>
      </c>
      <c r="B5" s="4">
        <v>800000</v>
      </c>
    </row>
    <row r="6" spans="1:11" x14ac:dyDescent="0.25">
      <c r="A6" s="3" t="s">
        <v>1</v>
      </c>
      <c r="B6" s="4">
        <v>10</v>
      </c>
    </row>
    <row r="7" spans="1:11" x14ac:dyDescent="0.25">
      <c r="A7" s="3" t="s">
        <v>2</v>
      </c>
      <c r="B7" s="4">
        <v>50000</v>
      </c>
    </row>
    <row r="9" spans="1:11" x14ac:dyDescent="0.25">
      <c r="A9" s="2" t="s">
        <v>43</v>
      </c>
    </row>
    <row r="10" spans="1:11" x14ac:dyDescent="0.25">
      <c r="A10" s="1" t="s">
        <v>44</v>
      </c>
    </row>
    <row r="12" spans="1:11" x14ac:dyDescent="0.25">
      <c r="A12" s="5" t="s">
        <v>3</v>
      </c>
      <c r="B12" s="6">
        <f>(B5-B7)/B6</f>
        <v>75000</v>
      </c>
    </row>
    <row r="14" spans="1:11" x14ac:dyDescent="0.25">
      <c r="A14" s="7" t="s">
        <v>4</v>
      </c>
    </row>
    <row r="15" spans="1:11" x14ac:dyDescent="0.25">
      <c r="A15" s="11" t="s">
        <v>5</v>
      </c>
      <c r="B15" s="10" t="s">
        <v>6</v>
      </c>
      <c r="C15" s="10" t="s">
        <v>7</v>
      </c>
      <c r="D15" s="10" t="s">
        <v>8</v>
      </c>
      <c r="E15" s="10" t="s">
        <v>9</v>
      </c>
      <c r="F15" s="10" t="s">
        <v>10</v>
      </c>
      <c r="G15" s="10" t="s">
        <v>11</v>
      </c>
      <c r="H15" s="10" t="s">
        <v>12</v>
      </c>
      <c r="I15" s="10" t="s">
        <v>13</v>
      </c>
      <c r="J15" s="10" t="s">
        <v>14</v>
      </c>
      <c r="K15" s="10" t="s">
        <v>39</v>
      </c>
    </row>
    <row r="16" spans="1:11" x14ac:dyDescent="0.25">
      <c r="A16" s="8" t="s">
        <v>15</v>
      </c>
      <c r="B16" s="4">
        <v>800000</v>
      </c>
      <c r="C16" s="4">
        <f>B18</f>
        <v>725000</v>
      </c>
      <c r="D16" s="4">
        <f t="shared" ref="D16:K16" si="0">C18</f>
        <v>650000</v>
      </c>
      <c r="E16" s="4">
        <f t="shared" si="0"/>
        <v>575000</v>
      </c>
      <c r="F16" s="4">
        <f t="shared" si="0"/>
        <v>500000</v>
      </c>
      <c r="G16" s="4">
        <f t="shared" si="0"/>
        <v>425000</v>
      </c>
      <c r="H16" s="4">
        <f t="shared" si="0"/>
        <v>350000</v>
      </c>
      <c r="I16" s="4">
        <f t="shared" si="0"/>
        <v>275000</v>
      </c>
      <c r="J16" s="4">
        <f t="shared" si="0"/>
        <v>200000</v>
      </c>
      <c r="K16" s="4">
        <f t="shared" si="0"/>
        <v>125000</v>
      </c>
    </row>
    <row r="17" spans="1:11" x14ac:dyDescent="0.25">
      <c r="A17" s="8" t="s">
        <v>16</v>
      </c>
      <c r="B17" s="9">
        <v>75000</v>
      </c>
      <c r="C17" s="9">
        <v>75000</v>
      </c>
      <c r="D17" s="9">
        <v>75000</v>
      </c>
      <c r="E17" s="9">
        <v>75000</v>
      </c>
      <c r="F17" s="9">
        <v>75000</v>
      </c>
      <c r="G17" s="9">
        <v>75000</v>
      </c>
      <c r="H17" s="9">
        <v>75000</v>
      </c>
      <c r="I17" s="9">
        <v>75000</v>
      </c>
      <c r="J17" s="9">
        <v>75000</v>
      </c>
      <c r="K17" s="9">
        <v>75000</v>
      </c>
    </row>
    <row r="18" spans="1:11" x14ac:dyDescent="0.25">
      <c r="A18" s="8" t="s">
        <v>17</v>
      </c>
      <c r="B18" s="4">
        <f>+B16-B17</f>
        <v>725000</v>
      </c>
      <c r="C18" s="4">
        <f t="shared" ref="C18:K18" si="1">+C16-C17</f>
        <v>650000</v>
      </c>
      <c r="D18" s="4">
        <f t="shared" si="1"/>
        <v>575000</v>
      </c>
      <c r="E18" s="4">
        <f t="shared" si="1"/>
        <v>500000</v>
      </c>
      <c r="F18" s="4">
        <f t="shared" si="1"/>
        <v>425000</v>
      </c>
      <c r="G18" s="4">
        <f t="shared" si="1"/>
        <v>350000</v>
      </c>
      <c r="H18" s="4">
        <f t="shared" si="1"/>
        <v>275000</v>
      </c>
      <c r="I18" s="4">
        <f t="shared" si="1"/>
        <v>200000</v>
      </c>
      <c r="J18" s="4">
        <f t="shared" si="1"/>
        <v>125000</v>
      </c>
      <c r="K18" s="4">
        <f t="shared" si="1"/>
        <v>50000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zoomScale="115" zoomScaleNormal="115" workbookViewId="0">
      <selection activeCell="A12" sqref="A12"/>
    </sheetView>
  </sheetViews>
  <sheetFormatPr defaultRowHeight="15" x14ac:dyDescent="0.25"/>
  <cols>
    <col min="1" max="1" width="29.5703125" style="2" customWidth="1"/>
    <col min="2" max="6" width="9" style="2" bestFit="1" customWidth="1"/>
    <col min="7" max="9" width="8.42578125" style="2" bestFit="1" customWidth="1"/>
    <col min="10" max="16384" width="9.140625" style="2"/>
  </cols>
  <sheetData>
    <row r="1" spans="1:9" x14ac:dyDescent="0.25">
      <c r="A1" s="1" t="s">
        <v>45</v>
      </c>
    </row>
    <row r="2" spans="1:9" x14ac:dyDescent="0.25">
      <c r="A2" s="1" t="s">
        <v>46</v>
      </c>
    </row>
    <row r="3" spans="1:9" x14ac:dyDescent="0.25">
      <c r="A3" s="1" t="s">
        <v>47</v>
      </c>
    </row>
    <row r="5" spans="1:9" x14ac:dyDescent="0.25">
      <c r="A5" s="12" t="s">
        <v>18</v>
      </c>
      <c r="B5" s="4">
        <v>5000000</v>
      </c>
    </row>
    <row r="6" spans="1:9" x14ac:dyDescent="0.25">
      <c r="A6" s="13" t="s">
        <v>1</v>
      </c>
      <c r="B6" s="4">
        <v>20</v>
      </c>
    </row>
    <row r="7" spans="1:9" x14ac:dyDescent="0.25">
      <c r="A7" s="13" t="s">
        <v>2</v>
      </c>
      <c r="B7" s="4">
        <v>0</v>
      </c>
    </row>
    <row r="9" spans="1:9" x14ac:dyDescent="0.25">
      <c r="A9" s="2" t="s">
        <v>43</v>
      </c>
    </row>
    <row r="10" spans="1:9" x14ac:dyDescent="0.25">
      <c r="A10" s="1" t="s">
        <v>44</v>
      </c>
    </row>
    <row r="12" spans="1:9" x14ac:dyDescent="0.25">
      <c r="A12" s="5" t="s">
        <v>3</v>
      </c>
      <c r="B12" s="14">
        <f>(B5-B7)/B6</f>
        <v>250000</v>
      </c>
    </row>
    <row r="14" spans="1:9" x14ac:dyDescent="0.25">
      <c r="A14" s="7" t="s">
        <v>4</v>
      </c>
    </row>
    <row r="15" spans="1:9" x14ac:dyDescent="0.25">
      <c r="A15" s="11" t="s">
        <v>5</v>
      </c>
      <c r="B15" s="10" t="s">
        <v>19</v>
      </c>
      <c r="C15" s="10" t="s">
        <v>20</v>
      </c>
      <c r="D15" s="10" t="s">
        <v>21</v>
      </c>
      <c r="E15" s="10" t="s">
        <v>22</v>
      </c>
      <c r="F15" s="10" t="s">
        <v>23</v>
      </c>
      <c r="G15" s="10" t="s">
        <v>24</v>
      </c>
      <c r="H15" s="10" t="s">
        <v>26</v>
      </c>
      <c r="I15" s="10" t="s">
        <v>25</v>
      </c>
    </row>
    <row r="16" spans="1:9" x14ac:dyDescent="0.25">
      <c r="A16" s="8" t="s">
        <v>15</v>
      </c>
      <c r="B16" s="4">
        <v>5000000</v>
      </c>
      <c r="C16" s="4">
        <v>4750000</v>
      </c>
      <c r="D16" s="4">
        <v>4500000</v>
      </c>
      <c r="E16" s="4">
        <v>4250000</v>
      </c>
      <c r="F16" s="4">
        <v>4000000</v>
      </c>
      <c r="G16" s="4">
        <v>750000</v>
      </c>
      <c r="H16" s="4">
        <v>500000</v>
      </c>
      <c r="I16" s="4">
        <v>250000</v>
      </c>
    </row>
    <row r="17" spans="1:9" x14ac:dyDescent="0.25">
      <c r="A17" s="8" t="s">
        <v>16</v>
      </c>
      <c r="B17" s="9">
        <v>250000</v>
      </c>
      <c r="C17" s="9">
        <v>250000</v>
      </c>
      <c r="D17" s="9">
        <v>250000</v>
      </c>
      <c r="E17" s="9">
        <v>250000</v>
      </c>
      <c r="F17" s="9">
        <v>250000</v>
      </c>
      <c r="G17" s="9">
        <v>250000</v>
      </c>
      <c r="H17" s="9">
        <v>250000</v>
      </c>
      <c r="I17" s="9">
        <v>250000</v>
      </c>
    </row>
    <row r="18" spans="1:9" x14ac:dyDescent="0.25">
      <c r="A18" s="8" t="s">
        <v>17</v>
      </c>
      <c r="B18" s="4">
        <f>+B16-B17</f>
        <v>4750000</v>
      </c>
      <c r="C18" s="4">
        <f>+C16-C17</f>
        <v>4500000</v>
      </c>
      <c r="D18" s="4">
        <f t="shared" ref="C18:F18" si="0">+D16-D17</f>
        <v>4250000</v>
      </c>
      <c r="E18" s="4">
        <f t="shared" si="0"/>
        <v>4000000</v>
      </c>
      <c r="F18" s="4">
        <f t="shared" si="0"/>
        <v>3750000</v>
      </c>
      <c r="G18" s="4">
        <f>+G16-G17</f>
        <v>500000</v>
      </c>
      <c r="H18" s="4">
        <f>+H16-H17</f>
        <v>250000</v>
      </c>
      <c r="I18" s="9">
        <f>+I16-I17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zoomScale="115" zoomScaleNormal="115" workbookViewId="0">
      <selection activeCell="E49" sqref="E49"/>
    </sheetView>
  </sheetViews>
  <sheetFormatPr defaultRowHeight="15" x14ac:dyDescent="0.25"/>
  <cols>
    <col min="1" max="1" width="35.7109375" customWidth="1"/>
    <col min="2" max="8" width="9" bestFit="1" customWidth="1"/>
    <col min="9" max="10" width="7.85546875" bestFit="1" customWidth="1"/>
  </cols>
  <sheetData>
    <row r="1" spans="1:2" x14ac:dyDescent="0.25">
      <c r="A1" s="1" t="s">
        <v>48</v>
      </c>
    </row>
    <row r="2" spans="1:2" x14ac:dyDescent="0.25">
      <c r="A2" s="1" t="s">
        <v>49</v>
      </c>
    </row>
    <row r="3" spans="1:2" x14ac:dyDescent="0.25">
      <c r="A3" s="1" t="s">
        <v>50</v>
      </c>
    </row>
    <row r="4" spans="1:2" x14ac:dyDescent="0.25">
      <c r="A4" s="1" t="s">
        <v>51</v>
      </c>
    </row>
    <row r="5" spans="1:2" x14ac:dyDescent="0.25">
      <c r="A5" s="1" t="s">
        <v>52</v>
      </c>
    </row>
    <row r="6" spans="1:2" x14ac:dyDescent="0.25">
      <c r="A6" s="16"/>
    </row>
    <row r="7" spans="1:2" x14ac:dyDescent="0.25">
      <c r="A7" s="12" t="s">
        <v>27</v>
      </c>
      <c r="B7" s="4">
        <v>600000</v>
      </c>
    </row>
    <row r="8" spans="1:2" x14ac:dyDescent="0.25">
      <c r="A8" s="12" t="s">
        <v>31</v>
      </c>
      <c r="B8" s="4">
        <v>5</v>
      </c>
    </row>
    <row r="9" spans="1:2" x14ac:dyDescent="0.25">
      <c r="A9" s="12" t="s">
        <v>29</v>
      </c>
      <c r="B9" s="4">
        <v>50000</v>
      </c>
    </row>
    <row r="10" spans="1:2" x14ac:dyDescent="0.25">
      <c r="A10" s="12" t="s">
        <v>30</v>
      </c>
      <c r="B10" s="4">
        <v>100000</v>
      </c>
    </row>
    <row r="11" spans="1:2" x14ac:dyDescent="0.25">
      <c r="A11" s="13" t="s">
        <v>1</v>
      </c>
      <c r="B11" s="4">
        <v>10</v>
      </c>
    </row>
    <row r="12" spans="1:2" x14ac:dyDescent="0.25">
      <c r="A12" s="13" t="s">
        <v>28</v>
      </c>
      <c r="B12" s="4">
        <v>10000</v>
      </c>
    </row>
    <row r="13" spans="1:2" x14ac:dyDescent="0.25">
      <c r="A13" s="12" t="s">
        <v>3</v>
      </c>
      <c r="B13" s="4">
        <f>(B7-B12)/B11</f>
        <v>59000</v>
      </c>
    </row>
    <row r="14" spans="1:2" x14ac:dyDescent="0.25">
      <c r="A14" s="17"/>
      <c r="B14" s="15"/>
    </row>
    <row r="15" spans="1:2" x14ac:dyDescent="0.25">
      <c r="A15" s="17" t="s">
        <v>53</v>
      </c>
      <c r="B15" s="15"/>
    </row>
    <row r="16" spans="1:2" x14ac:dyDescent="0.25">
      <c r="A16" s="17"/>
      <c r="B16" s="15"/>
    </row>
    <row r="17" spans="1:2" x14ac:dyDescent="0.25">
      <c r="A17" s="18" t="s">
        <v>32</v>
      </c>
      <c r="B17" s="14">
        <f>(B7*B8)+B9+B10</f>
        <v>3150000</v>
      </c>
    </row>
    <row r="19" spans="1:2" x14ac:dyDescent="0.25">
      <c r="A19" t="s">
        <v>54</v>
      </c>
    </row>
    <row r="20" spans="1:2" x14ac:dyDescent="0.25">
      <c r="A20" s="5" t="s">
        <v>33</v>
      </c>
      <c r="B20" s="14">
        <f>B17-(B12*5)</f>
        <v>3100000</v>
      </c>
    </row>
    <row r="21" spans="1:2" x14ac:dyDescent="0.25">
      <c r="B21" s="19"/>
    </row>
    <row r="22" spans="1:2" x14ac:dyDescent="0.25">
      <c r="A22" t="s">
        <v>55</v>
      </c>
    </row>
    <row r="23" spans="1:2" x14ac:dyDescent="0.25">
      <c r="A23" s="5" t="s">
        <v>3</v>
      </c>
      <c r="B23" s="21">
        <f>B20/B11</f>
        <v>310000</v>
      </c>
    </row>
    <row r="24" spans="1:2" x14ac:dyDescent="0.25">
      <c r="A24" s="22"/>
      <c r="B24" s="22"/>
    </row>
    <row r="25" spans="1:2" x14ac:dyDescent="0.25">
      <c r="A25" t="s">
        <v>56</v>
      </c>
    </row>
    <row r="26" spans="1:2" x14ac:dyDescent="0.25">
      <c r="A26" s="5" t="s">
        <v>34</v>
      </c>
      <c r="B26" s="6">
        <f>B17-B23</f>
        <v>2840000</v>
      </c>
    </row>
    <row r="28" spans="1:2" x14ac:dyDescent="0.25">
      <c r="A28" s="3" t="s">
        <v>35</v>
      </c>
      <c r="B28" s="4">
        <v>8</v>
      </c>
    </row>
    <row r="29" spans="1:2" x14ac:dyDescent="0.25">
      <c r="A29" s="3" t="s">
        <v>36</v>
      </c>
      <c r="B29" s="4">
        <v>40000</v>
      </c>
    </row>
    <row r="31" spans="1:2" x14ac:dyDescent="0.25">
      <c r="A31" t="s">
        <v>57</v>
      </c>
    </row>
    <row r="32" spans="1:2" x14ac:dyDescent="0.25">
      <c r="A32" s="18" t="s">
        <v>37</v>
      </c>
      <c r="B32" s="6">
        <f>B26-B29</f>
        <v>2800000</v>
      </c>
    </row>
    <row r="34" spans="1:10" x14ac:dyDescent="0.25">
      <c r="A34" t="s">
        <v>58</v>
      </c>
    </row>
    <row r="35" spans="1:10" ht="30" x14ac:dyDescent="0.25">
      <c r="A35" s="23" t="s">
        <v>38</v>
      </c>
      <c r="B35" s="14">
        <f>B32/B28</f>
        <v>350000</v>
      </c>
    </row>
    <row r="37" spans="1:10" x14ac:dyDescent="0.25">
      <c r="A37" s="7" t="s">
        <v>4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11" t="s">
        <v>5</v>
      </c>
      <c r="B38" s="10" t="s">
        <v>6</v>
      </c>
      <c r="C38" s="10" t="s">
        <v>7</v>
      </c>
      <c r="D38" s="10" t="s">
        <v>8</v>
      </c>
      <c r="E38" s="10" t="s">
        <v>9</v>
      </c>
      <c r="F38" s="10" t="s">
        <v>10</v>
      </c>
      <c r="G38" s="10" t="s">
        <v>11</v>
      </c>
      <c r="H38" s="10" t="s">
        <v>12</v>
      </c>
      <c r="I38" s="10" t="s">
        <v>13</v>
      </c>
      <c r="J38" s="10" t="s">
        <v>14</v>
      </c>
    </row>
    <row r="39" spans="1:10" x14ac:dyDescent="0.25">
      <c r="A39" s="8" t="s">
        <v>17</v>
      </c>
      <c r="B39" s="4">
        <v>3150000</v>
      </c>
      <c r="C39" s="4">
        <f>B41</f>
        <v>2840000</v>
      </c>
      <c r="D39" s="4">
        <f t="shared" ref="D39:J39" si="0">C41</f>
        <v>2490000</v>
      </c>
      <c r="E39" s="4">
        <f t="shared" si="0"/>
        <v>2140000</v>
      </c>
      <c r="F39" s="4">
        <f t="shared" si="0"/>
        <v>1790000</v>
      </c>
      <c r="G39" s="4">
        <f t="shared" si="0"/>
        <v>1440000</v>
      </c>
      <c r="H39" s="4">
        <f t="shared" si="0"/>
        <v>1090000</v>
      </c>
      <c r="I39" s="4">
        <f t="shared" si="0"/>
        <v>740000</v>
      </c>
      <c r="J39" s="4">
        <f t="shared" si="0"/>
        <v>390000</v>
      </c>
    </row>
    <row r="40" spans="1:10" x14ac:dyDescent="0.25">
      <c r="A40" s="8" t="s">
        <v>16</v>
      </c>
      <c r="B40" s="9">
        <v>310000</v>
      </c>
      <c r="C40" s="9">
        <v>350000</v>
      </c>
      <c r="D40" s="9">
        <v>350000</v>
      </c>
      <c r="E40" s="9">
        <v>350000</v>
      </c>
      <c r="F40" s="9">
        <v>350000</v>
      </c>
      <c r="G40" s="9">
        <v>350000</v>
      </c>
      <c r="H40" s="9">
        <v>350000</v>
      </c>
      <c r="I40" s="9">
        <v>350000</v>
      </c>
      <c r="J40" s="9">
        <v>350000</v>
      </c>
    </row>
    <row r="41" spans="1:10" x14ac:dyDescent="0.25">
      <c r="A41" s="8" t="s">
        <v>17</v>
      </c>
      <c r="B41" s="4">
        <f>+B39-B40</f>
        <v>2840000</v>
      </c>
      <c r="C41" s="4">
        <f t="shared" ref="C41:J41" si="1">+C39-C40</f>
        <v>2490000</v>
      </c>
      <c r="D41" s="4">
        <f t="shared" si="1"/>
        <v>2140000</v>
      </c>
      <c r="E41" s="4">
        <f t="shared" si="1"/>
        <v>1790000</v>
      </c>
      <c r="F41" s="4">
        <f t="shared" si="1"/>
        <v>1440000</v>
      </c>
      <c r="G41" s="4">
        <f t="shared" si="1"/>
        <v>1090000</v>
      </c>
      <c r="H41" s="4">
        <f t="shared" si="1"/>
        <v>740000</v>
      </c>
      <c r="I41" s="4">
        <f t="shared" si="1"/>
        <v>390000</v>
      </c>
      <c r="J41" s="4">
        <f t="shared" si="1"/>
        <v>40000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Example #1</vt:lpstr>
      <vt:lpstr>Example #2</vt:lpstr>
      <vt:lpstr>Example #3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2019-01-28T10:02:50Z</dcterms:modified>
</cp:coreProperties>
</file>