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5" windowWidth="14805" windowHeight="8070"/>
  </bookViews>
  <sheets>
    <sheet name="educba.com" sheetId="7" r:id="rId1"/>
    <sheet name="Example #1" sheetId="4" r:id="rId2"/>
    <sheet name="Example #2" sheetId="5" r:id="rId3"/>
    <sheet name="Example #3" sheetId="6" r:id="rId4"/>
  </sheets>
  <calcPr calcId="144525"/>
</workbook>
</file>

<file path=xl/calcChain.xml><?xml version="1.0" encoding="utf-8"?>
<calcChain xmlns="http://schemas.openxmlformats.org/spreadsheetml/2006/main">
  <c r="B33" i="6" l="1"/>
  <c r="B30" i="6"/>
  <c r="B27" i="6"/>
  <c r="B18" i="6"/>
  <c r="B39" i="5"/>
  <c r="B36" i="5"/>
  <c r="B33" i="5"/>
  <c r="B24" i="5"/>
  <c r="B12" i="4"/>
  <c r="B21" i="6" l="1"/>
  <c r="B24" i="6" s="1"/>
  <c r="B38" i="6" s="1"/>
  <c r="B27" i="5"/>
  <c r="B30" i="5" l="1"/>
  <c r="B44" i="5" l="1"/>
</calcChain>
</file>

<file path=xl/sharedStrings.xml><?xml version="1.0" encoding="utf-8"?>
<sst xmlns="http://schemas.openxmlformats.org/spreadsheetml/2006/main" count="78" uniqueCount="54">
  <si>
    <t>Debtor</t>
  </si>
  <si>
    <t>Loan</t>
  </si>
  <si>
    <t>Creditor</t>
  </si>
  <si>
    <t>Payable</t>
  </si>
  <si>
    <t>Total Asset</t>
  </si>
  <si>
    <t>Bonds</t>
  </si>
  <si>
    <t>Solvency Ratio</t>
  </si>
  <si>
    <t>An ltd made a profit for this financial year end after tax is 10000. The company having an asset of</t>
  </si>
  <si>
    <t>Rs 10000. Depreciation rate applicable as per Company law is 10% (Straight line method). long term and</t>
  </si>
  <si>
    <t>short term liability are 50000. From the above information calculate the solvency ratio.</t>
  </si>
  <si>
    <t>Net Profit After Tax</t>
  </si>
  <si>
    <t>Total Liability</t>
  </si>
  <si>
    <t>Solvency Ratio is calculated using the formula given below</t>
  </si>
  <si>
    <t>Solvency Ratio = (Net Profit After Tax + Depreciation) / Total Liability</t>
  </si>
  <si>
    <t>Depreciation (10%)</t>
  </si>
  <si>
    <t>Total Sales</t>
  </si>
  <si>
    <t>Cost of Goods Sold</t>
  </si>
  <si>
    <t>Operating Expences</t>
  </si>
  <si>
    <t>Bill Receivable</t>
  </si>
  <si>
    <t>Short Term Debt</t>
  </si>
  <si>
    <t>Account Payable</t>
  </si>
  <si>
    <t>Accrued Liabilities</t>
  </si>
  <si>
    <t>Other Current Liabilities</t>
  </si>
  <si>
    <t>Interest Payable</t>
  </si>
  <si>
    <t>Long Term Debt</t>
  </si>
  <si>
    <t>Long Term Bond</t>
  </si>
  <si>
    <t>Taxable Payable</t>
  </si>
  <si>
    <t>Other Long Term Liabilities</t>
  </si>
  <si>
    <t>Dmart have the following information available for the financial year-end. So,</t>
  </si>
  <si>
    <t>calculate the solvency ratio from below information. The depreciation rate is 10 %,</t>
  </si>
  <si>
    <t>use the straight-line method for calculating depreciation. And tthe ax rate is 30%.</t>
  </si>
  <si>
    <t>Tax Rate is calculated as:</t>
  </si>
  <si>
    <t>Tax Rate (30%)</t>
  </si>
  <si>
    <t>Net Profit Before Tax  is calculated as:</t>
  </si>
  <si>
    <t>Net Profit  Before Tax</t>
  </si>
  <si>
    <t>Net Profit After Tax is calculated as:</t>
  </si>
  <si>
    <t>Long Term Liabilities is calculated as:</t>
  </si>
  <si>
    <t>Long Term Liabilities</t>
  </si>
  <si>
    <t>Short Term Liabilities is calculated as:</t>
  </si>
  <si>
    <t>Short Term Liabilities</t>
  </si>
  <si>
    <t>Solvency Ratio = (Net Profit After Tax + Depreciation) / (Short Term Liability + Long Term Liability)</t>
  </si>
  <si>
    <t>Depreciation is calculated as:</t>
  </si>
  <si>
    <t>Tata sponge has the following information, the tax rate is 35% and depreciation</t>
  </si>
  <si>
    <t>rate is 10%. Calculate the solvency ratio for the below information.</t>
  </si>
  <si>
    <t xml:space="preserve">Long Term Debt </t>
  </si>
  <si>
    <t>Accured Liabilities</t>
  </si>
  <si>
    <t>Net Profit Before Tax is calculated as:</t>
  </si>
  <si>
    <t>Net Profit Before Tax</t>
  </si>
  <si>
    <t>Tax Rate (35%)</t>
  </si>
  <si>
    <t>Visit:</t>
  </si>
  <si>
    <t>www.educba.com</t>
  </si>
  <si>
    <t>Email:</t>
  </si>
  <si>
    <t>info@educba.com</t>
  </si>
  <si>
    <t>Solvency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</si>
</sst>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6" fillId="3" borderId="0" xfId="0" applyFont="1" applyFill="1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53</v>
      </c>
    </row>
    <row r="3" spans="1:3" ht="18.75" x14ac:dyDescent="0.3">
      <c r="A3" s="12" t="s">
        <v>49</v>
      </c>
      <c r="B3" s="13" t="s">
        <v>50</v>
      </c>
      <c r="C3" s="14"/>
    </row>
    <row r="4" spans="1:3" ht="18.75" x14ac:dyDescent="0.3">
      <c r="A4" s="15" t="s">
        <v>51</v>
      </c>
      <c r="B4" s="16" t="s">
        <v>52</v>
      </c>
      <c r="C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="115" zoomScaleNormal="115" workbookViewId="0">
      <selection activeCell="A12" sqref="A12"/>
    </sheetView>
  </sheetViews>
  <sheetFormatPr defaultRowHeight="15" x14ac:dyDescent="0.25"/>
  <cols>
    <col min="1" max="1" width="22.140625" customWidth="1"/>
    <col min="2" max="2" width="13" customWidth="1"/>
  </cols>
  <sheetData>
    <row r="1" spans="1:2" x14ac:dyDescent="0.25">
      <c r="A1" s="2" t="s">
        <v>7</v>
      </c>
    </row>
    <row r="2" spans="1:2" x14ac:dyDescent="0.25">
      <c r="A2" s="2" t="s">
        <v>8</v>
      </c>
    </row>
    <row r="3" spans="1:2" x14ac:dyDescent="0.25">
      <c r="A3" s="2" t="s">
        <v>9</v>
      </c>
    </row>
    <row r="5" spans="1:2" x14ac:dyDescent="0.25">
      <c r="A5" s="1" t="s">
        <v>10</v>
      </c>
      <c r="B5" s="7">
        <v>10000</v>
      </c>
    </row>
    <row r="6" spans="1:2" x14ac:dyDescent="0.25">
      <c r="A6" s="1" t="s">
        <v>14</v>
      </c>
      <c r="B6" s="7">
        <v>1000</v>
      </c>
    </row>
    <row r="7" spans="1:2" x14ac:dyDescent="0.25">
      <c r="A7" s="1" t="s">
        <v>11</v>
      </c>
      <c r="B7" s="7">
        <v>50000</v>
      </c>
    </row>
    <row r="9" spans="1:2" x14ac:dyDescent="0.25">
      <c r="A9" t="s">
        <v>12</v>
      </c>
    </row>
    <row r="10" spans="1:2" x14ac:dyDescent="0.25">
      <c r="A10" s="2" t="s">
        <v>13</v>
      </c>
    </row>
    <row r="12" spans="1:2" x14ac:dyDescent="0.25">
      <c r="A12" s="4" t="s">
        <v>6</v>
      </c>
      <c r="B12" s="6">
        <f>(B5+B6)/B7</f>
        <v>0.22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zoomScale="115" zoomScaleNormal="115" workbookViewId="0">
      <selection activeCell="A44" sqref="A44"/>
    </sheetView>
  </sheetViews>
  <sheetFormatPr defaultRowHeight="15" x14ac:dyDescent="0.25"/>
  <cols>
    <col min="1" max="1" width="21.85546875" customWidth="1"/>
    <col min="2" max="2" width="20.7109375" customWidth="1"/>
  </cols>
  <sheetData>
    <row r="1" spans="1:2" x14ac:dyDescent="0.25">
      <c r="A1" s="2" t="s">
        <v>28</v>
      </c>
    </row>
    <row r="2" spans="1:2" x14ac:dyDescent="0.25">
      <c r="A2" s="2" t="s">
        <v>29</v>
      </c>
    </row>
    <row r="3" spans="1:2" x14ac:dyDescent="0.25">
      <c r="A3" s="2" t="s">
        <v>30</v>
      </c>
    </row>
    <row r="5" spans="1:2" x14ac:dyDescent="0.25">
      <c r="A5" s="1" t="s">
        <v>15</v>
      </c>
      <c r="B5" s="3">
        <v>160000</v>
      </c>
    </row>
    <row r="6" spans="1:2" x14ac:dyDescent="0.25">
      <c r="A6" s="1" t="s">
        <v>16</v>
      </c>
      <c r="B6" s="3">
        <v>90000</v>
      </c>
    </row>
    <row r="7" spans="1:2" x14ac:dyDescent="0.25">
      <c r="A7" s="1" t="s">
        <v>17</v>
      </c>
      <c r="B7" s="3">
        <v>40000</v>
      </c>
    </row>
    <row r="8" spans="1:2" x14ac:dyDescent="0.25">
      <c r="A8" s="1" t="s">
        <v>0</v>
      </c>
      <c r="B8" s="3">
        <v>21000</v>
      </c>
    </row>
    <row r="9" spans="1:2" x14ac:dyDescent="0.25">
      <c r="A9" s="1" t="s">
        <v>18</v>
      </c>
      <c r="B9" s="3">
        <v>9000</v>
      </c>
    </row>
    <row r="10" spans="1:2" x14ac:dyDescent="0.25">
      <c r="A10" s="1" t="s">
        <v>4</v>
      </c>
      <c r="B10" s="3">
        <v>180000</v>
      </c>
    </row>
    <row r="11" spans="1:2" x14ac:dyDescent="0.25">
      <c r="A11" s="1" t="s">
        <v>19</v>
      </c>
      <c r="B11" s="3">
        <v>15000</v>
      </c>
    </row>
    <row r="12" spans="1:2" x14ac:dyDescent="0.25">
      <c r="A12" s="1" t="s">
        <v>20</v>
      </c>
      <c r="B12" s="3">
        <v>5000</v>
      </c>
    </row>
    <row r="13" spans="1:2" x14ac:dyDescent="0.25">
      <c r="A13" s="1" t="s">
        <v>1</v>
      </c>
      <c r="B13" s="3">
        <v>20000</v>
      </c>
    </row>
    <row r="14" spans="1:2" x14ac:dyDescent="0.25">
      <c r="A14" s="1" t="s">
        <v>21</v>
      </c>
      <c r="B14" s="3">
        <v>2000</v>
      </c>
    </row>
    <row r="15" spans="1:2" x14ac:dyDescent="0.25">
      <c r="A15" s="1" t="s">
        <v>2</v>
      </c>
      <c r="B15" s="3">
        <v>10000</v>
      </c>
    </row>
    <row r="16" spans="1:2" x14ac:dyDescent="0.25">
      <c r="A16" s="1" t="s">
        <v>22</v>
      </c>
      <c r="B16" s="3">
        <v>6000</v>
      </c>
    </row>
    <row r="17" spans="1:2" x14ac:dyDescent="0.25">
      <c r="A17" s="1" t="s">
        <v>23</v>
      </c>
      <c r="B17" s="3">
        <v>4000</v>
      </c>
    </row>
    <row r="18" spans="1:2" x14ac:dyDescent="0.25">
      <c r="A18" s="1" t="s">
        <v>24</v>
      </c>
      <c r="B18" s="3">
        <v>18000</v>
      </c>
    </row>
    <row r="19" spans="1:2" x14ac:dyDescent="0.25">
      <c r="A19" s="1" t="s">
        <v>25</v>
      </c>
      <c r="B19" s="3">
        <v>39000</v>
      </c>
    </row>
    <row r="20" spans="1:2" x14ac:dyDescent="0.25">
      <c r="A20" s="1" t="s">
        <v>26</v>
      </c>
      <c r="B20" s="3">
        <v>3500</v>
      </c>
    </row>
    <row r="21" spans="1:2" x14ac:dyDescent="0.25">
      <c r="A21" s="1" t="s">
        <v>27</v>
      </c>
      <c r="B21" s="3">
        <v>9000</v>
      </c>
    </row>
    <row r="23" spans="1:2" x14ac:dyDescent="0.25">
      <c r="A23" t="s">
        <v>33</v>
      </c>
    </row>
    <row r="24" spans="1:2" x14ac:dyDescent="0.25">
      <c r="A24" s="4" t="s">
        <v>34</v>
      </c>
      <c r="B24" s="5">
        <f>B5-B6-B7</f>
        <v>30000</v>
      </c>
    </row>
    <row r="25" spans="1:2" x14ac:dyDescent="0.25">
      <c r="B25" s="8"/>
    </row>
    <row r="26" spans="1:2" x14ac:dyDescent="0.25">
      <c r="A26" t="s">
        <v>31</v>
      </c>
      <c r="B26" s="8"/>
    </row>
    <row r="27" spans="1:2" x14ac:dyDescent="0.25">
      <c r="A27" s="4" t="s">
        <v>32</v>
      </c>
      <c r="B27" s="5">
        <f>B24*0.3</f>
        <v>9000</v>
      </c>
    </row>
    <row r="29" spans="1:2" x14ac:dyDescent="0.25">
      <c r="A29" t="s">
        <v>35</v>
      </c>
    </row>
    <row r="30" spans="1:2" x14ac:dyDescent="0.25">
      <c r="A30" s="4" t="s">
        <v>10</v>
      </c>
      <c r="B30" s="5">
        <f>B24-B27</f>
        <v>21000</v>
      </c>
    </row>
    <row r="32" spans="1:2" x14ac:dyDescent="0.25">
      <c r="A32" t="s">
        <v>36</v>
      </c>
    </row>
    <row r="33" spans="1:2" x14ac:dyDescent="0.25">
      <c r="A33" s="4" t="s">
        <v>37</v>
      </c>
      <c r="B33" s="5">
        <f>B13+B18+B19+B21</f>
        <v>86000</v>
      </c>
    </row>
    <row r="35" spans="1:2" x14ac:dyDescent="0.25">
      <c r="A35" t="s">
        <v>38</v>
      </c>
    </row>
    <row r="36" spans="1:2" x14ac:dyDescent="0.25">
      <c r="A36" s="4" t="s">
        <v>39</v>
      </c>
      <c r="B36" s="5">
        <f>B11+B12+B14+B15+B16+B17+B20</f>
        <v>45500</v>
      </c>
    </row>
    <row r="37" spans="1:2" x14ac:dyDescent="0.25">
      <c r="B37" s="9"/>
    </row>
    <row r="38" spans="1:2" x14ac:dyDescent="0.25">
      <c r="A38" t="s">
        <v>41</v>
      </c>
      <c r="B38" s="9"/>
    </row>
    <row r="39" spans="1:2" x14ac:dyDescent="0.25">
      <c r="A39" s="4" t="s">
        <v>14</v>
      </c>
      <c r="B39" s="5">
        <f>B10*0.1</f>
        <v>18000</v>
      </c>
    </row>
    <row r="40" spans="1:2" x14ac:dyDescent="0.25">
      <c r="B40" s="9"/>
    </row>
    <row r="41" spans="1:2" x14ac:dyDescent="0.25">
      <c r="A41" t="s">
        <v>12</v>
      </c>
    </row>
    <row r="42" spans="1:2" x14ac:dyDescent="0.25">
      <c r="A42" s="2" t="s">
        <v>40</v>
      </c>
    </row>
    <row r="44" spans="1:2" x14ac:dyDescent="0.25">
      <c r="A44" s="4" t="s">
        <v>6</v>
      </c>
      <c r="B44" s="6">
        <f>(B30+B39)/(B36+B33)</f>
        <v>0.29657794676806082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showGridLines="0" zoomScale="115" zoomScaleNormal="115" workbookViewId="0">
      <selection activeCell="A38" sqref="A38"/>
    </sheetView>
  </sheetViews>
  <sheetFormatPr defaultRowHeight="15" x14ac:dyDescent="0.25"/>
  <cols>
    <col min="1" max="1" width="22.140625" customWidth="1"/>
    <col min="2" max="2" width="21.140625" customWidth="1"/>
  </cols>
  <sheetData>
    <row r="1" spans="1:2" x14ac:dyDescent="0.25">
      <c r="A1" s="2" t="s">
        <v>42</v>
      </c>
    </row>
    <row r="2" spans="1:2" x14ac:dyDescent="0.25">
      <c r="A2" s="2" t="s">
        <v>43</v>
      </c>
    </row>
    <row r="4" spans="1:2" x14ac:dyDescent="0.25">
      <c r="A4" s="1" t="s">
        <v>3</v>
      </c>
      <c r="B4" s="3">
        <v>5000</v>
      </c>
    </row>
    <row r="5" spans="1:2" x14ac:dyDescent="0.25">
      <c r="A5" s="1" t="s">
        <v>19</v>
      </c>
      <c r="B5" s="3">
        <v>14000</v>
      </c>
    </row>
    <row r="6" spans="1:2" x14ac:dyDescent="0.25">
      <c r="A6" s="1" t="s">
        <v>2</v>
      </c>
      <c r="B6" s="3">
        <v>16500</v>
      </c>
    </row>
    <row r="7" spans="1:2" x14ac:dyDescent="0.25">
      <c r="A7" s="1" t="s">
        <v>4</v>
      </c>
      <c r="B7" s="3">
        <v>50000</v>
      </c>
    </row>
    <row r="8" spans="1:2" x14ac:dyDescent="0.25">
      <c r="A8" s="1" t="s">
        <v>44</v>
      </c>
      <c r="B8" s="3">
        <v>20000</v>
      </c>
    </row>
    <row r="9" spans="1:2" x14ac:dyDescent="0.25">
      <c r="A9" s="1" t="s">
        <v>5</v>
      </c>
      <c r="B9" s="3">
        <v>15000</v>
      </c>
    </row>
    <row r="10" spans="1:2" x14ac:dyDescent="0.25">
      <c r="A10" s="1" t="s">
        <v>45</v>
      </c>
      <c r="B10" s="3">
        <v>12000</v>
      </c>
    </row>
    <row r="11" spans="1:2" x14ac:dyDescent="0.25">
      <c r="A11" s="1" t="s">
        <v>22</v>
      </c>
      <c r="B11" s="3">
        <v>7000</v>
      </c>
    </row>
    <row r="12" spans="1:2" x14ac:dyDescent="0.25">
      <c r="A12" s="1" t="s">
        <v>1</v>
      </c>
      <c r="B12" s="3">
        <v>8000</v>
      </c>
    </row>
    <row r="13" spans="1:2" x14ac:dyDescent="0.25">
      <c r="A13" s="1" t="s">
        <v>15</v>
      </c>
      <c r="B13" s="3">
        <v>120000</v>
      </c>
    </row>
    <row r="14" spans="1:2" x14ac:dyDescent="0.25">
      <c r="A14" s="1" t="s">
        <v>17</v>
      </c>
      <c r="B14" s="3">
        <v>50000</v>
      </c>
    </row>
    <row r="15" spans="1:2" x14ac:dyDescent="0.25">
      <c r="A15" s="1" t="s">
        <v>16</v>
      </c>
      <c r="B15" s="3">
        <v>20000</v>
      </c>
    </row>
    <row r="17" spans="1:2" x14ac:dyDescent="0.25">
      <c r="A17" t="s">
        <v>46</v>
      </c>
    </row>
    <row r="18" spans="1:2" x14ac:dyDescent="0.25">
      <c r="A18" s="4" t="s">
        <v>47</v>
      </c>
      <c r="B18" s="5">
        <f>B13-B14-B15</f>
        <v>50000</v>
      </c>
    </row>
    <row r="20" spans="1:2" x14ac:dyDescent="0.25">
      <c r="A20" t="s">
        <v>31</v>
      </c>
    </row>
    <row r="21" spans="1:2" x14ac:dyDescent="0.25">
      <c r="A21" s="4" t="s">
        <v>48</v>
      </c>
      <c r="B21" s="5">
        <f>B18*0.35</f>
        <v>17500</v>
      </c>
    </row>
    <row r="23" spans="1:2" x14ac:dyDescent="0.25">
      <c r="A23" t="s">
        <v>35</v>
      </c>
    </row>
    <row r="24" spans="1:2" x14ac:dyDescent="0.25">
      <c r="A24" s="4" t="s">
        <v>10</v>
      </c>
      <c r="B24" s="5">
        <f>B18-B21</f>
        <v>32500</v>
      </c>
    </row>
    <row r="26" spans="1:2" x14ac:dyDescent="0.25">
      <c r="A26" t="s">
        <v>38</v>
      </c>
    </row>
    <row r="27" spans="1:2" x14ac:dyDescent="0.25">
      <c r="A27" s="4" t="s">
        <v>39</v>
      </c>
      <c r="B27" s="5">
        <f>B4+B5+B6+B10+B11</f>
        <v>54500</v>
      </c>
    </row>
    <row r="29" spans="1:2" x14ac:dyDescent="0.25">
      <c r="A29" t="s">
        <v>36</v>
      </c>
    </row>
    <row r="30" spans="1:2" x14ac:dyDescent="0.25">
      <c r="A30" s="4" t="s">
        <v>37</v>
      </c>
      <c r="B30" s="5">
        <f>B8+B9+B12</f>
        <v>43000</v>
      </c>
    </row>
    <row r="32" spans="1:2" x14ac:dyDescent="0.25">
      <c r="A32" t="s">
        <v>41</v>
      </c>
    </row>
    <row r="33" spans="1:2" x14ac:dyDescent="0.25">
      <c r="A33" s="4" t="s">
        <v>14</v>
      </c>
      <c r="B33" s="5">
        <f>B7*0.1</f>
        <v>5000</v>
      </c>
    </row>
    <row r="35" spans="1:2" x14ac:dyDescent="0.25">
      <c r="A35" t="s">
        <v>12</v>
      </c>
    </row>
    <row r="36" spans="1:2" x14ac:dyDescent="0.25">
      <c r="A36" s="2" t="s">
        <v>40</v>
      </c>
    </row>
    <row r="38" spans="1:2" x14ac:dyDescent="0.25">
      <c r="A38" s="4" t="s">
        <v>6</v>
      </c>
      <c r="B38" s="6">
        <f>(B24+B33)/(B27+B30)</f>
        <v>0.38461538461538464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2019-02-22T10:34:11Z</dcterms:modified>
</cp:coreProperties>
</file>